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2" i="1"/>
  <c r="E13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<sst xmlns="http://schemas.openxmlformats.org/spreadsheetml/2006/main" count="93" uniqueCount="64">
  <si>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</si>
  <si>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</si>
  <si>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</si>
  <si>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</si>
  <si>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</si>
  <si>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</si>
  <si>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</si>
  <si>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</si>
  <si>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</si>
  <si>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</si>
  <si>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</si>
  <si>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</si>
  <si>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</si>
  <si>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</si>
  <si>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</si>
  <si>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</si>
  <si>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</si>
  <si>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</si>
  <si>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</si>
  <si>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</si>
  <si>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</si>
  <si>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</si>
  <si>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</si>
  <si>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</si>
  <si>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</si>
  <si>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</si>
  <si>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</si>
  <si>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</si>
  <si>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</si>
  <si>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</si>
  <si>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</si>
  <si>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</si>
  <si>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</si>
  <si>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ед.изм</t>
  </si>
  <si>
    <t>1,70</t>
  </si>
  <si>
    <t>Техническое обслуживание общедомовых сетей ГВС, ХВС, водоотведенияотопления</t>
  </si>
  <si>
    <t>3,92</t>
  </si>
  <si>
    <t>5,01</t>
  </si>
  <si>
    <t>п.м.</t>
  </si>
  <si>
    <t>4,00</t>
  </si>
  <si>
    <t>0,73</t>
  </si>
  <si>
    <t>4,59</t>
  </si>
  <si>
    <t>мкд № 7</t>
  </si>
  <si>
    <t>4692,80</t>
  </si>
  <si>
    <t>обслуживание ВДГО</t>
  </si>
  <si>
    <t>100</t>
  </si>
  <si>
    <t>проверка вентиляции в квартирах</t>
  </si>
  <si>
    <t>ш</t>
  </si>
  <si>
    <t>уборка подвала</t>
  </si>
  <si>
    <t>01.01.20201</t>
  </si>
  <si>
    <t>Благоустройство придомовой территории: покраска скамеек, покос травы, подрезка кустарников</t>
  </si>
  <si>
    <t>Покраска цоколя водоэмульсионной краской, покраска входных дверей, дверей в подвал</t>
  </si>
  <si>
    <t>Очистка от мха козырьков, восстановление покрытия, покраска</t>
  </si>
  <si>
    <t>Частичный ремонт отмостки, подъезд № 5</t>
  </si>
  <si>
    <t>Заделка межпанельных швов на фасаде здания</t>
  </si>
  <si>
    <t>Чистка кровли от снега и наледи</t>
  </si>
  <si>
    <t xml:space="preserve">Восстановление изоляции на теплосетях  в подвале </t>
  </si>
  <si>
    <t>Кровельные работы над квартирой № 97, замена  защиты на вентиляции</t>
  </si>
  <si>
    <t>Покраска газовых труб</t>
  </si>
  <si>
    <t xml:space="preserve">Дезинфекция подвала              </t>
  </si>
  <si>
    <t>Обслуживание прибора учёта теплоэнергии</t>
  </si>
  <si>
    <t>16</t>
  </si>
  <si>
    <t>0,4815</t>
  </si>
  <si>
    <t>1,44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</si>
</sst>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9" fillId="0" borderId="0" applyNumberFormat="0"/>
    <xf numFmtId="0" fontId="10" fillId="5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10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9" fillId="2" borderId="0" xfId="2" applyFill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17" fontId="9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/>
    <xf numFmtId="0" fontId="0" fillId="0" borderId="2" xfId="0" applyFill="1" applyBorder="1"/>
    <xf numFmtId="0" fontId="0" fillId="0" borderId="6" xfId="0" applyFill="1" applyBorder="1"/>
    <xf numFmtId="17" fontId="6" fillId="3" borderId="1" xfId="2" applyNumberFormat="1" applyFont="1" applyFill="1" applyBorder="1"/>
    <xf numFmtId="0" fontId="7" fillId="0" borderId="0" xfId="0" applyFont="1"/>
    <xf numFmtId="0" fontId="0" fillId="0" borderId="6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7"/>
  <sheetViews>
    <sheetView workbookViewId="0">
      <pane ySplit="2" topLeftCell="A3" activePane="bottomLeft" state="frozen"/>
      <selection pane="bottomLeft" activeCell="C5" sqref="C5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5"/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" customFormat="1" ht="60" customHeight="1">
      <c r="A2" s="4" t="s">
        <v>8</v>
      </c>
      <c r="B2" s="5" t="s">
        <v>9</v>
      </c>
      <c r="C2" s="5" t="s">
        <v>24</v>
      </c>
      <c r="D2" s="5" t="s">
        <v>25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20</v>
      </c>
      <c r="B3" s="2" t="s">
        <v>40</v>
      </c>
      <c r="C3" s="2" t="s">
        <v>43</v>
      </c>
      <c r="D3" s="2" t="s">
        <v>23</v>
      </c>
      <c r="E3" s="9">
        <f t="shared" ref="E3:E12" si="0">B3*C3*D3</f>
        <v>41108.928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35</v>
      </c>
      <c r="B4" s="2" t="s">
        <v>34</v>
      </c>
      <c r="C4" s="2" t="s">
        <v>43</v>
      </c>
      <c r="D4" s="2" t="s">
        <v>23</v>
      </c>
      <c r="E4" s="9">
        <f t="shared" si="0"/>
        <v>95733.119999999995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26</v>
      </c>
      <c r="B5" s="2" t="s">
        <v>63</v>
      </c>
      <c r="C5" s="2" t="s">
        <v>43</v>
      </c>
      <c r="D5" s="2" t="s">
        <v>23</v>
      </c>
      <c r="E5" s="9">
        <f t="shared" si="0"/>
        <v>81091.584000000003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19</v>
      </c>
      <c r="B6" s="7" t="s">
        <v>21</v>
      </c>
      <c r="C6" s="7" t="s">
        <v>43</v>
      </c>
      <c r="D6" s="7" t="s">
        <v>23</v>
      </c>
      <c r="E6" s="7">
        <f t="shared" si="0"/>
        <v>47866.559999999998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60</v>
      </c>
      <c r="B7" s="7" t="s">
        <v>61</v>
      </c>
      <c r="C7" s="7" t="s">
        <v>45</v>
      </c>
      <c r="D7" s="7" t="s">
        <v>23</v>
      </c>
      <c r="E7" s="7">
        <f t="shared" si="0"/>
        <v>19200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36</v>
      </c>
      <c r="C8" s="7" t="s">
        <v>43</v>
      </c>
      <c r="D8" s="7" t="s">
        <v>23</v>
      </c>
      <c r="E8" s="7">
        <f t="shared" si="0"/>
        <v>220749.31200000001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37</v>
      </c>
      <c r="C9" s="7" t="s">
        <v>43</v>
      </c>
      <c r="D9" s="7" t="s">
        <v>23</v>
      </c>
      <c r="E9" s="7">
        <f t="shared" si="0"/>
        <v>282131.136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41</v>
      </c>
      <c r="C10" s="7" t="s">
        <v>43</v>
      </c>
      <c r="D10" s="7" t="s">
        <v>23</v>
      </c>
      <c r="E10" s="7">
        <f t="shared" si="0"/>
        <v>258479.424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22</v>
      </c>
      <c r="C11" s="7" t="s">
        <v>43</v>
      </c>
      <c r="D11" s="7" t="s">
        <v>23</v>
      </c>
      <c r="E11" s="7">
        <f t="shared" si="0"/>
        <v>2815.68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44</v>
      </c>
      <c r="B12" s="7" t="s">
        <v>62</v>
      </c>
      <c r="C12" s="7" t="s">
        <v>43</v>
      </c>
      <c r="D12" s="7" t="s">
        <v>23</v>
      </c>
      <c r="E12" s="7">
        <f t="shared" si="0"/>
        <v>27114.9984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39</v>
      </c>
      <c r="C13" s="7" t="s">
        <v>43</v>
      </c>
      <c r="D13" s="7" t="s">
        <v>23</v>
      </c>
      <c r="E13" s="7">
        <f>B13*C13*D13</f>
        <v>225254.39999999999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7" spans="1:1">
      <c r="A17" t="s">
        <v>42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M23" sqref="M23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8" t="s">
        <v>27</v>
      </c>
      <c r="B1" s="28" t="s">
        <v>33</v>
      </c>
      <c r="C1" s="28" t="s">
        <v>28</v>
      </c>
      <c r="D1" s="28" t="s">
        <v>29</v>
      </c>
      <c r="E1" s="28" t="s">
        <v>31</v>
      </c>
      <c r="F1" s="28" t="s">
        <v>30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9"/>
      <c r="B2" s="30"/>
      <c r="C2" s="30"/>
      <c r="D2" s="31"/>
      <c r="E2" s="32"/>
      <c r="F2" s="32"/>
      <c r="G2" s="22" t="s">
        <v>49</v>
      </c>
      <c r="H2" s="15">
        <v>44228</v>
      </c>
      <c r="I2" s="15">
        <v>44256</v>
      </c>
      <c r="J2" s="15">
        <v>44287</v>
      </c>
      <c r="K2" s="15">
        <v>44317</v>
      </c>
      <c r="L2" s="15">
        <v>44348</v>
      </c>
      <c r="M2" s="15">
        <v>44378</v>
      </c>
      <c r="N2" s="15">
        <v>44409</v>
      </c>
      <c r="O2" s="15">
        <v>44440</v>
      </c>
      <c r="P2" s="15">
        <v>44470</v>
      </c>
      <c r="Q2" s="15">
        <v>44501</v>
      </c>
      <c r="R2" s="15">
        <v>44531</v>
      </c>
    </row>
    <row r="3" spans="1:18">
      <c r="A3" s="12" t="s">
        <v>51</v>
      </c>
      <c r="B3" s="14" t="s">
        <v>32</v>
      </c>
      <c r="C3" s="14">
        <v>89</v>
      </c>
      <c r="D3" s="16"/>
      <c r="E3" s="13">
        <v>20000</v>
      </c>
      <c r="F3" s="6">
        <v>1</v>
      </c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/>
      <c r="R3" s="6"/>
    </row>
    <row r="4" spans="1:18" ht="15.75">
      <c r="A4" s="23" t="s">
        <v>58</v>
      </c>
      <c r="B4" s="17" t="s">
        <v>32</v>
      </c>
      <c r="C4" s="18">
        <v>833</v>
      </c>
      <c r="D4" s="11"/>
      <c r="E4" s="13">
        <v>7000</v>
      </c>
      <c r="F4" s="6">
        <v>1</v>
      </c>
      <c r="G4" s="6"/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</row>
    <row r="5" spans="1:18">
      <c r="A5" s="12" t="s">
        <v>56</v>
      </c>
      <c r="B5" s="14" t="s">
        <v>38</v>
      </c>
      <c r="C5" s="14"/>
      <c r="D5" s="14"/>
      <c r="E5" s="13">
        <v>20000</v>
      </c>
      <c r="F5" s="6">
        <f>SUM(G5:R5)</f>
        <v>1</v>
      </c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/>
      <c r="R5" s="6"/>
    </row>
    <row r="6" spans="1:18">
      <c r="A6" s="12" t="s">
        <v>54</v>
      </c>
      <c r="B6" s="14" t="s">
        <v>32</v>
      </c>
      <c r="C6" s="14"/>
      <c r="D6" s="14">
        <v>1</v>
      </c>
      <c r="E6" s="13">
        <v>20000</v>
      </c>
      <c r="F6" s="6">
        <v>1</v>
      </c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/>
      <c r="R6" s="6"/>
    </row>
    <row r="7" spans="1:18">
      <c r="A7" s="12" t="s">
        <v>53</v>
      </c>
      <c r="B7" s="14" t="s">
        <v>32</v>
      </c>
      <c r="C7" s="14">
        <v>1000</v>
      </c>
      <c r="D7" s="14">
        <v>1</v>
      </c>
      <c r="E7" s="13">
        <v>10000</v>
      </c>
      <c r="F7" s="6">
        <v>1</v>
      </c>
      <c r="G7" s="6"/>
      <c r="H7" s="6"/>
      <c r="I7" s="6"/>
      <c r="J7" s="6"/>
      <c r="K7" s="6"/>
      <c r="L7" s="6">
        <v>1</v>
      </c>
      <c r="M7" s="6"/>
      <c r="N7" s="6"/>
      <c r="O7" s="6"/>
      <c r="P7" s="6"/>
      <c r="Q7" s="6">
        <v>1</v>
      </c>
      <c r="R7" s="6"/>
    </row>
    <row r="8" spans="1:18">
      <c r="A8" s="12" t="s">
        <v>52</v>
      </c>
      <c r="B8" s="14" t="s">
        <v>32</v>
      </c>
      <c r="C8" s="14"/>
      <c r="D8" s="14">
        <v>1</v>
      </c>
      <c r="E8" s="13">
        <v>4000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19" t="s">
        <v>55</v>
      </c>
      <c r="B9" s="14" t="s">
        <v>32</v>
      </c>
      <c r="C9" s="14"/>
      <c r="D9" s="14"/>
      <c r="E9" s="13">
        <v>5000</v>
      </c>
      <c r="F9" s="6">
        <v>1</v>
      </c>
      <c r="G9" s="6"/>
      <c r="H9" s="6">
        <v>1</v>
      </c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19" t="s">
        <v>46</v>
      </c>
      <c r="B10" s="14" t="s">
        <v>47</v>
      </c>
      <c r="C10" s="14">
        <v>30</v>
      </c>
      <c r="D10" s="14">
        <v>100</v>
      </c>
      <c r="E10" s="13">
        <v>12000</v>
      </c>
      <c r="F10" s="6">
        <v>4</v>
      </c>
      <c r="G10" s="6"/>
      <c r="H10" s="6">
        <v>1</v>
      </c>
      <c r="I10" s="6"/>
      <c r="J10" s="6"/>
      <c r="K10" s="6">
        <v>1</v>
      </c>
      <c r="L10" s="6"/>
      <c r="M10" s="6"/>
      <c r="N10" s="6">
        <v>1</v>
      </c>
      <c r="O10" s="6"/>
      <c r="P10" s="6"/>
      <c r="Q10" s="6">
        <v>1</v>
      </c>
      <c r="R10" s="6"/>
    </row>
    <row r="11" spans="1:18">
      <c r="A11" s="6" t="s">
        <v>57</v>
      </c>
      <c r="B11" s="17" t="s">
        <v>38</v>
      </c>
      <c r="C11" s="17"/>
      <c r="D11" s="6"/>
      <c r="E11" s="6">
        <v>20000</v>
      </c>
      <c r="F11" s="6">
        <v>1</v>
      </c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6"/>
    </row>
    <row r="12" spans="1:18">
      <c r="A12" s="6" t="s">
        <v>48</v>
      </c>
      <c r="B12" s="17" t="s">
        <v>32</v>
      </c>
      <c r="C12" s="17"/>
      <c r="D12" s="6"/>
      <c r="E12" s="6">
        <v>8000</v>
      </c>
      <c r="F12" s="6"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20" t="s">
        <v>50</v>
      </c>
      <c r="E13" s="21">
        <v>7000</v>
      </c>
      <c r="F13" s="21">
        <v>2</v>
      </c>
      <c r="L13">
        <v>1</v>
      </c>
      <c r="N13">
        <v>1</v>
      </c>
    </row>
    <row r="14" spans="1:18" ht="15.75">
      <c r="A14" s="23" t="s">
        <v>59</v>
      </c>
      <c r="B14" t="s">
        <v>32</v>
      </c>
      <c r="E14" s="24">
        <v>18000</v>
      </c>
      <c r="F14" s="24">
        <v>1</v>
      </c>
      <c r="M14">
        <v>1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2020-12-29T07:38:19Z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